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2015" sheetId="1" r:id="rId1"/>
  </sheets>
  <definedNames>
    <definedName name="_xlnm.Print_Titles" localSheetId="0">'2015'!$5:$10</definedName>
  </definedNames>
  <calcPr fullCalcOnLoad="1"/>
</workbook>
</file>

<file path=xl/sharedStrings.xml><?xml version="1.0" encoding="utf-8"?>
<sst xmlns="http://schemas.openxmlformats.org/spreadsheetml/2006/main" count="148" uniqueCount="136">
  <si>
    <t>Izdevumu veidi</t>
  </si>
  <si>
    <t>Aizkalnes pagasta centrs</t>
  </si>
  <si>
    <t>Preiļu pagasta centrs</t>
  </si>
  <si>
    <t>Pelēču pagasta pārvalde</t>
  </si>
  <si>
    <t>Saunas pagasta pārvalde</t>
  </si>
  <si>
    <t>Dzimtsarakstu nodaļa</t>
  </si>
  <si>
    <t>Novada būvvalde</t>
  </si>
  <si>
    <t>kopā</t>
  </si>
  <si>
    <t>02.000. Aizsardzība</t>
  </si>
  <si>
    <t>Civilā aizsardzība</t>
  </si>
  <si>
    <t>03.000. Sabiedriskā kārtība un drošība</t>
  </si>
  <si>
    <t>Pašvaldības policija</t>
  </si>
  <si>
    <t>Novada  Bāriņtiesa</t>
  </si>
  <si>
    <t>04.000. Ekonomiskā darbība</t>
  </si>
  <si>
    <t>06.000.Teritoriju un mājokļu apsaimniekošana</t>
  </si>
  <si>
    <t>Teritorijas plānošana, vadība, attīstība</t>
  </si>
  <si>
    <t xml:space="preserve">Mājokļu apsaimniekošanas izdevumi  </t>
  </si>
  <si>
    <t>07.000. Veselība</t>
  </si>
  <si>
    <t>Preiļu VLM muzejs</t>
  </si>
  <si>
    <t>Preiļu novada kultūras nams</t>
  </si>
  <si>
    <t>09.000. Izglītība</t>
  </si>
  <si>
    <t>Izglītības pārvalde</t>
  </si>
  <si>
    <t>Mērķdotācija pedagogu atalgojumam</t>
  </si>
  <si>
    <t>Mūzikas un mākslas skola</t>
  </si>
  <si>
    <t>Bērnu un jauniešu centrs</t>
  </si>
  <si>
    <t>Preiļu 2. vidusskola</t>
  </si>
  <si>
    <t>Pelēču pamatskola</t>
  </si>
  <si>
    <t>Priekuļu pamatskola</t>
  </si>
  <si>
    <t>Salas pamatskola</t>
  </si>
  <si>
    <t>10.000. Sociālā aizsardzība</t>
  </si>
  <si>
    <t>Preiļu novada sociālais dienests</t>
  </si>
  <si>
    <t>Sociālās aprūpes mājās pakalpojumi</t>
  </si>
  <si>
    <t>Sociālo pabalstu izmaksa</t>
  </si>
  <si>
    <t>Pansionāts "Preiļi"</t>
  </si>
  <si>
    <t>Atbalsts sociālajai nodrošināšanai</t>
  </si>
  <si>
    <t>Izdevumi neparedzētiem gadījumiem</t>
  </si>
  <si>
    <t>PAVISAM   pamatbudžeta   izdevumi</t>
  </si>
  <si>
    <t>Labiekārtošanas darbi, komunālā saimniecība Preiļu PP</t>
  </si>
  <si>
    <t>Labiekārtošanas darbi, komunālā saimniecība Saunas PP</t>
  </si>
  <si>
    <t>Labiekārtošanas darbi, komunālā saimniecība Pelēču PP</t>
  </si>
  <si>
    <t>Labiekārtošanas darbi, komunālā saimniecība  Aizkalnes  PP</t>
  </si>
  <si>
    <t>Preiļu  novada bibliotēka</t>
  </si>
  <si>
    <t>Novada Krīzes centrs</t>
  </si>
  <si>
    <t>Norēķini par citu pansionātu pakalpojumiem</t>
  </si>
  <si>
    <t>Ieguldījums SIA "Preiļu slimnīca pamatkapitālā"</t>
  </si>
  <si>
    <t>Aizņēmumu un līzingu atmaksa</t>
  </si>
  <si>
    <t>Novada domes administrācija,kopā ar LPS projektu</t>
  </si>
  <si>
    <t>Deputāti komitejas,  komisijas</t>
  </si>
  <si>
    <t>Pārējie izdevumi</t>
  </si>
  <si>
    <t>Publicitātes izdevumi</t>
  </si>
  <si>
    <t>Aizdevumu procentu maksājumi</t>
  </si>
  <si>
    <t>Norēķini par izglītības pakalpojumiem</t>
  </si>
  <si>
    <t>Māju energoefektivitātes pasākumiem</t>
  </si>
  <si>
    <t>Lauksaimniecības konsultants</t>
  </si>
  <si>
    <t>Jauniešu nodarbinātības pasākumiem</t>
  </si>
  <si>
    <t>Uzņēmējdarbības atbalstam</t>
  </si>
  <si>
    <t>Atskurbtuves uzturēšana</t>
  </si>
  <si>
    <t>Jauniešu iniviatīvu centrs</t>
  </si>
  <si>
    <t>Tūrisma informācijas centrs</t>
  </si>
  <si>
    <t>Priekšfinansējums projektiem</t>
  </si>
  <si>
    <t>Labiekārtošana, uzturēšanas darbi Preiļu pilsētā</t>
  </si>
  <si>
    <t>Teritorijas plānojuma izstrāde</t>
  </si>
  <si>
    <t>Ielu apgaismošanas projektu izstrādei</t>
  </si>
  <si>
    <t>Atbalsts asinsdonoriem</t>
  </si>
  <si>
    <t>Atbalsts Sarkanā Krusta komitejai</t>
  </si>
  <si>
    <t>Atbalsts fizioterapeita pakalpojumiem</t>
  </si>
  <si>
    <t>IT centrs</t>
  </si>
  <si>
    <t>PII "Pasaciņa"</t>
  </si>
  <si>
    <t>PVĢ</t>
  </si>
  <si>
    <t>Preiļu 1.pamatskola</t>
  </si>
  <si>
    <t>Vakarskola un neklātienes vidusskola</t>
  </si>
  <si>
    <t>Bērnu sporta skola</t>
  </si>
  <si>
    <t>Ēdināšanas  izdevumi 4-9 klasei</t>
  </si>
  <si>
    <t>Olimpižāu uzvarētāju apbalvošanai</t>
  </si>
  <si>
    <t>Pieaugušo sports</t>
  </si>
  <si>
    <t>Projekts "Preiļu novada izgīlītības iestāžu infrastruktūras attīstība"</t>
  </si>
  <si>
    <t>Mazajiem biedrību  projektiem</t>
  </si>
  <si>
    <t xml:space="preserve">Attīstības tehnisko projektu izstrādei ,zemes iegādei               </t>
  </si>
  <si>
    <t xml:space="preserve">Ielu apgaismošanas izdevumi </t>
  </si>
  <si>
    <t>Dziesmu svētkiem</t>
  </si>
  <si>
    <t xml:space="preserve">Izglītības papildu pakalpojumi                   </t>
  </si>
  <si>
    <t>Mūzikas un mākslas skolas pedagogu atalgojums</t>
  </si>
  <si>
    <t>Bērnu sporta skolas pedagogu atalgojums</t>
  </si>
  <si>
    <t>Mērķdotācija pašvaldību pasākumiem</t>
  </si>
  <si>
    <t>Projekts "Preiļu novada ielu un ceļu infrastruktūras uzlabošana"</t>
  </si>
  <si>
    <t>AQUA  LIFFE</t>
  </si>
  <si>
    <t>Projekts "Publisko Interneta punktu izveidošana"</t>
  </si>
  <si>
    <t>Comenius projekts Preiļu PVĢ</t>
  </si>
  <si>
    <t>Projekts "Lecam pa vecam" BJC</t>
  </si>
  <si>
    <t>Mērķdotācijas atlikums pedagogu atlīdzībai</t>
  </si>
  <si>
    <t>Projekts "Tīkla Eirope Direct informācijas centra izveide Austrumlatgalē"</t>
  </si>
  <si>
    <t>aizņēm.</t>
  </si>
  <si>
    <t>Kopsumma</t>
  </si>
  <si>
    <t>darba</t>
  </si>
  <si>
    <t>sociālās</t>
  </si>
  <si>
    <t>komandē-</t>
  </si>
  <si>
    <t>pakalpo-</t>
  </si>
  <si>
    <t>materiāli</t>
  </si>
  <si>
    <t>grāmatas</t>
  </si>
  <si>
    <t>pakal-</t>
  </si>
  <si>
    <t>nodok-</t>
  </si>
  <si>
    <t>dotā-</t>
  </si>
  <si>
    <t>atmaksa</t>
  </si>
  <si>
    <t>procentu</t>
  </si>
  <si>
    <t>pabal-</t>
  </si>
  <si>
    <t>transfer-</t>
  </si>
  <si>
    <t>pamatlī-</t>
  </si>
  <si>
    <t>alga</t>
  </si>
  <si>
    <t>iemaksas</t>
  </si>
  <si>
    <t>jumi</t>
  </si>
  <si>
    <t>energores.</t>
  </si>
  <si>
    <t>prese</t>
  </si>
  <si>
    <t>pojumi</t>
  </si>
  <si>
    <t>ļi</t>
  </si>
  <si>
    <t>cijas</t>
  </si>
  <si>
    <t>maksājumi</t>
  </si>
  <si>
    <t>sti</t>
  </si>
  <si>
    <t>ti</t>
  </si>
  <si>
    <t>dzekļi</t>
  </si>
  <si>
    <t>Pakalpojumu  centrs  "Līči"</t>
  </si>
  <si>
    <t>Ēdināšanas  izdevumi 1-3 klasei</t>
  </si>
  <si>
    <t>Mācību līdzekļiem</t>
  </si>
  <si>
    <t>Asistentu pakalpojumiem izglītības iestādēs</t>
  </si>
  <si>
    <t>Asistentu pakalpojumiem invalīdiem</t>
  </si>
  <si>
    <t xml:space="preserve">                                   01.000.Vispārējie valdības dienesti</t>
  </si>
  <si>
    <t xml:space="preserve">                 08.000. Atpūta, kultūra, sports</t>
  </si>
  <si>
    <t>Mūzikas un mākslas skola-projekts</t>
  </si>
  <si>
    <t>Pašdarbības kolektīvu vadītāju atalgojumam</t>
  </si>
  <si>
    <t>Pagaidu sabiedriskie darbi</t>
  </si>
  <si>
    <t>Lauku ceļu infrastruktūras uzlabošana</t>
  </si>
  <si>
    <t>Preiļu 1.pamatskola- projekts</t>
  </si>
  <si>
    <t xml:space="preserve">                       „GROZĪJUMI NR.1  PREIĻU NOVADA DOMES SAISTOŠAJO NOTEIKUMOS NR.1</t>
  </si>
  <si>
    <r>
      <t xml:space="preserve"> „PAR PREIĻU NOVADA  2015.GADA PAMATBUDŽETU</t>
    </r>
    <r>
      <rPr>
        <b/>
        <sz val="12"/>
        <rFont val="Arial"/>
        <family val="2"/>
      </rPr>
      <t>”</t>
    </r>
  </si>
  <si>
    <t>Sagatavoja B.Savicka</t>
  </si>
  <si>
    <t>Preiļu VLM muzejs-projektiem</t>
  </si>
  <si>
    <t>SAISTOŠIE NOTEIKUMI Nr.2015/07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</si>
</sst>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0.0000"/>
    <numFmt numFmtId="172" formatCode="0.000"/>
  </numFmts>
  <fonts count="49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0" fillId="0" borderId="0" xfId="0" applyAlignment="1">
      <alignment horizontal="right"/>
    </xf>
    <xf numFmtId="0" fontId="9" fillId="0" borderId="14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3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7.57421875" style="0" customWidth="1"/>
    <col min="3" max="3" width="14.28125" style="0" customWidth="1"/>
    <col min="4" max="5" width="7.7109375" style="0" customWidth="1"/>
    <col min="6" max="6" width="7.57421875" style="0" customWidth="1"/>
    <col min="7" max="7" width="8.00390625" style="0" customWidth="1"/>
    <col min="8" max="8" width="8.7109375" style="0" customWidth="1"/>
    <col min="9" max="9" width="7.7109375" style="0" customWidth="1"/>
    <col min="10" max="10" width="8.57421875" style="0" customWidth="1"/>
    <col min="11" max="11" width="7.7109375" style="0" customWidth="1"/>
    <col min="12" max="12" width="8.140625" style="0" customWidth="1"/>
    <col min="13" max="13" width="8.7109375" style="0" customWidth="1"/>
    <col min="14" max="14" width="8.57421875" style="0" customWidth="1"/>
    <col min="15" max="15" width="7.7109375" style="0" customWidth="1"/>
    <col min="16" max="16" width="8.28125" style="0" customWidth="1"/>
    <col min="17" max="17" width="8.8515625" style="0" customWidth="1"/>
    <col min="18" max="18" width="9.7109375" style="73" customWidth="1"/>
  </cols>
  <sheetData>
    <row r="2" spans="2:18" ht="15.75">
      <c r="B2" s="1"/>
      <c r="C2" s="1"/>
      <c r="D2" s="1"/>
      <c r="E2" s="70" t="s">
        <v>135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</row>
    <row r="3" spans="2:18" ht="15.75">
      <c r="B3" s="22"/>
      <c r="C3" s="22"/>
      <c r="D3" s="22"/>
      <c r="E3" s="71" t="s">
        <v>131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"/>
    </row>
    <row r="4" spans="2:18" ht="15.75">
      <c r="B4" s="22"/>
      <c r="C4" s="22"/>
      <c r="D4" s="22"/>
      <c r="E4" s="71" t="s">
        <v>132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"/>
    </row>
    <row r="5" spans="2:18" ht="16.5" thickBot="1">
      <c r="B5" s="3"/>
      <c r="C5" s="3"/>
      <c r="D5" s="3"/>
      <c r="E5" s="7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21" ht="16.5" thickBot="1">
      <c r="B6" s="34" t="s">
        <v>0</v>
      </c>
      <c r="C6" s="66"/>
      <c r="D6" s="35">
        <v>1100</v>
      </c>
      <c r="E6" s="35">
        <v>1200</v>
      </c>
      <c r="F6" s="35">
        <v>2100</v>
      </c>
      <c r="G6" s="35">
        <v>2200</v>
      </c>
      <c r="H6" s="35">
        <v>2300</v>
      </c>
      <c r="I6" s="35">
        <v>2400</v>
      </c>
      <c r="J6" s="35">
        <v>2800</v>
      </c>
      <c r="K6" s="36">
        <v>2500</v>
      </c>
      <c r="L6" s="35">
        <v>3000</v>
      </c>
      <c r="M6" s="35" t="s">
        <v>91</v>
      </c>
      <c r="N6" s="35">
        <v>4000</v>
      </c>
      <c r="O6" s="37">
        <v>6000</v>
      </c>
      <c r="P6" s="37">
        <v>7000</v>
      </c>
      <c r="Q6" s="37">
        <v>5000</v>
      </c>
      <c r="R6" s="74" t="s">
        <v>92</v>
      </c>
      <c r="U6" s="2"/>
    </row>
    <row r="7" spans="2:21" ht="12.75">
      <c r="B7" s="38"/>
      <c r="C7" s="67"/>
      <c r="D7" s="39" t="s">
        <v>93</v>
      </c>
      <c r="E7" s="39" t="s">
        <v>94</v>
      </c>
      <c r="F7" s="39" t="s">
        <v>95</v>
      </c>
      <c r="G7" s="39" t="s">
        <v>96</v>
      </c>
      <c r="H7" s="39" t="s">
        <v>97</v>
      </c>
      <c r="I7" s="39" t="s">
        <v>98</v>
      </c>
      <c r="J7" s="39" t="s">
        <v>99</v>
      </c>
      <c r="K7" s="40" t="s">
        <v>100</v>
      </c>
      <c r="L7" s="39" t="s">
        <v>101</v>
      </c>
      <c r="M7" s="39" t="s">
        <v>102</v>
      </c>
      <c r="N7" s="39" t="s">
        <v>103</v>
      </c>
      <c r="O7" s="41" t="s">
        <v>104</v>
      </c>
      <c r="P7" s="41" t="s">
        <v>105</v>
      </c>
      <c r="Q7" s="41" t="s">
        <v>106</v>
      </c>
      <c r="R7" s="75"/>
      <c r="U7" s="2"/>
    </row>
    <row r="8" spans="2:21" ht="13.5" thickBot="1">
      <c r="B8" s="42"/>
      <c r="C8" s="68"/>
      <c r="D8" s="43" t="s">
        <v>107</v>
      </c>
      <c r="E8" s="43" t="s">
        <v>108</v>
      </c>
      <c r="F8" s="43" t="s">
        <v>109</v>
      </c>
      <c r="G8" s="43" t="s">
        <v>109</v>
      </c>
      <c r="H8" s="43" t="s">
        <v>110</v>
      </c>
      <c r="I8" s="43" t="s">
        <v>111</v>
      </c>
      <c r="J8" s="43" t="s">
        <v>112</v>
      </c>
      <c r="K8" s="44" t="s">
        <v>113</v>
      </c>
      <c r="L8" s="43" t="s">
        <v>114</v>
      </c>
      <c r="M8" s="43"/>
      <c r="N8" s="43" t="s">
        <v>115</v>
      </c>
      <c r="O8" s="45" t="s">
        <v>116</v>
      </c>
      <c r="P8" s="45" t="s">
        <v>117</v>
      </c>
      <c r="Q8" s="45" t="s">
        <v>118</v>
      </c>
      <c r="R8" s="76"/>
      <c r="U8" s="21"/>
    </row>
    <row r="9" spans="2:21" ht="12.7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77"/>
      <c r="U9" s="2"/>
    </row>
    <row r="10" spans="2:21" ht="13.5" thickBo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78"/>
      <c r="U10" s="2"/>
    </row>
    <row r="11" spans="2:21" ht="12.75">
      <c r="B11" s="15"/>
      <c r="C11" s="15"/>
      <c r="D11" s="15" t="s">
        <v>124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28"/>
      <c r="U11" s="2"/>
    </row>
    <row r="12" spans="2:21" ht="12.75">
      <c r="B12" s="6" t="s">
        <v>46</v>
      </c>
      <c r="C12" s="5">
        <v>513660</v>
      </c>
      <c r="D12" s="6">
        <v>3552</v>
      </c>
      <c r="E12" s="6">
        <v>838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3388</v>
      </c>
      <c r="R12" s="79">
        <f>SUM(D12:Q12)</f>
        <v>7778</v>
      </c>
      <c r="U12" s="2"/>
    </row>
    <row r="13" spans="2:18" ht="12.75">
      <c r="B13" s="6" t="s">
        <v>47</v>
      </c>
      <c r="C13" s="5">
        <v>125253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9">
        <f aca="true" t="shared" si="0" ref="R13:R22">SUM(D13:Q13)</f>
        <v>0</v>
      </c>
    </row>
    <row r="14" spans="2:18" ht="12.75">
      <c r="B14" s="7" t="s">
        <v>1</v>
      </c>
      <c r="C14" s="5">
        <v>46217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9">
        <f t="shared" si="0"/>
        <v>0</v>
      </c>
    </row>
    <row r="15" spans="2:18" ht="12.75">
      <c r="B15" s="7" t="s">
        <v>2</v>
      </c>
      <c r="C15" s="8">
        <v>36231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9">
        <f t="shared" si="0"/>
        <v>0</v>
      </c>
    </row>
    <row r="16" spans="2:18" ht="12.75">
      <c r="B16" s="7" t="s">
        <v>3</v>
      </c>
      <c r="C16" s="23">
        <v>54219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9">
        <f t="shared" si="0"/>
        <v>0</v>
      </c>
    </row>
    <row r="17" spans="2:18" ht="12.75">
      <c r="B17" s="7" t="s">
        <v>4</v>
      </c>
      <c r="C17" s="23">
        <v>51399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9">
        <f t="shared" si="0"/>
        <v>0</v>
      </c>
    </row>
    <row r="18" spans="2:18" ht="12.75">
      <c r="B18" s="9" t="s">
        <v>5</v>
      </c>
      <c r="C18" s="23">
        <v>37338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9">
        <f t="shared" si="0"/>
        <v>0</v>
      </c>
    </row>
    <row r="19" spans="2:18" ht="12.75">
      <c r="B19" s="9" t="s">
        <v>6</v>
      </c>
      <c r="C19" s="23">
        <v>25677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9">
        <f t="shared" si="0"/>
        <v>0</v>
      </c>
    </row>
    <row r="20" spans="2:18" ht="12.75">
      <c r="B20" s="9" t="s">
        <v>48</v>
      </c>
      <c r="C20" s="23">
        <v>6700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9">
        <f t="shared" si="0"/>
        <v>0</v>
      </c>
    </row>
    <row r="21" spans="2:18" ht="12.75">
      <c r="B21" s="9" t="s">
        <v>49</v>
      </c>
      <c r="C21" s="23">
        <v>73880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9">
        <f t="shared" si="0"/>
        <v>0</v>
      </c>
    </row>
    <row r="22" spans="2:18" ht="12.75">
      <c r="B22" s="9" t="s">
        <v>50</v>
      </c>
      <c r="C22" s="23">
        <v>141000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9">
        <f t="shared" si="0"/>
        <v>0</v>
      </c>
    </row>
    <row r="23" spans="2:18" ht="12.75" hidden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54"/>
    </row>
    <row r="24" spans="2:18" ht="18" customHeight="1" thickBot="1">
      <c r="B24" s="10" t="s">
        <v>7</v>
      </c>
      <c r="C24" s="10">
        <f>SUM(C12:C23)</f>
        <v>1111574</v>
      </c>
      <c r="D24" s="47">
        <f>SUM(D12:D23)</f>
        <v>3552</v>
      </c>
      <c r="E24" s="47">
        <f aca="true" t="shared" si="1" ref="E24:R24">SUM(E12:E23)</f>
        <v>838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7">
        <f t="shared" si="1"/>
        <v>0</v>
      </c>
      <c r="P24" s="47">
        <f t="shared" si="1"/>
        <v>0</v>
      </c>
      <c r="Q24" s="47">
        <f t="shared" si="1"/>
        <v>3388</v>
      </c>
      <c r="R24" s="80">
        <f t="shared" si="1"/>
        <v>7778</v>
      </c>
    </row>
    <row r="25" spans="2:18" ht="17.25" customHeight="1">
      <c r="B25" s="4" t="s">
        <v>8</v>
      </c>
      <c r="C25" s="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30"/>
    </row>
    <row r="26" spans="2:18" ht="12.75">
      <c r="B26" s="7" t="s">
        <v>9</v>
      </c>
      <c r="C26" s="7">
        <v>1000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9">
        <f>SUM(D26:Q26)</f>
        <v>0</v>
      </c>
    </row>
    <row r="27" spans="2:18" ht="12" customHeight="1" thickBot="1">
      <c r="B27" s="14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9"/>
    </row>
    <row r="28" spans="2:18" ht="17.25" customHeight="1">
      <c r="B28" s="15"/>
      <c r="C28" s="15"/>
      <c r="D28" s="15" t="s">
        <v>10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28"/>
    </row>
    <row r="29" spans="2:18" ht="12.75">
      <c r="B29" s="7" t="s">
        <v>11</v>
      </c>
      <c r="C29" s="5">
        <v>86065</v>
      </c>
      <c r="D29" s="6">
        <v>-3552</v>
      </c>
      <c r="E29" s="6">
        <v>-838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9">
        <f>SUM(D29:Q29)</f>
        <v>-4390</v>
      </c>
    </row>
    <row r="30" spans="2:18" ht="12.75">
      <c r="B30" s="7" t="s">
        <v>12</v>
      </c>
      <c r="C30" s="5">
        <v>42440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9">
        <f>SUM(D30:Q30)</f>
        <v>0</v>
      </c>
    </row>
    <row r="31" spans="2:18" ht="13.5" thickBot="1">
      <c r="B31" s="16" t="s">
        <v>7</v>
      </c>
      <c r="C31" s="16">
        <f>SUM(C29:C30)</f>
        <v>128505</v>
      </c>
      <c r="D31" s="48">
        <f>SUM(D29:D30)</f>
        <v>-3552</v>
      </c>
      <c r="E31" s="48">
        <f aca="true" t="shared" si="2" ref="E31:R31">SUM(E29:E30)</f>
        <v>-838</v>
      </c>
      <c r="F31" s="48">
        <f t="shared" si="2"/>
        <v>0</v>
      </c>
      <c r="G31" s="48">
        <f t="shared" si="2"/>
        <v>0</v>
      </c>
      <c r="H31" s="48">
        <f t="shared" si="2"/>
        <v>0</v>
      </c>
      <c r="I31" s="48">
        <f t="shared" si="2"/>
        <v>0</v>
      </c>
      <c r="J31" s="48">
        <f t="shared" si="2"/>
        <v>0</v>
      </c>
      <c r="K31" s="48">
        <f t="shared" si="2"/>
        <v>0</v>
      </c>
      <c r="L31" s="48">
        <f t="shared" si="2"/>
        <v>0</v>
      </c>
      <c r="M31" s="48">
        <f t="shared" si="2"/>
        <v>0</v>
      </c>
      <c r="N31" s="48">
        <f t="shared" si="2"/>
        <v>0</v>
      </c>
      <c r="O31" s="48">
        <f t="shared" si="2"/>
        <v>0</v>
      </c>
      <c r="P31" s="48">
        <f t="shared" si="2"/>
        <v>0</v>
      </c>
      <c r="Q31" s="48">
        <f t="shared" si="2"/>
        <v>0</v>
      </c>
      <c r="R31" s="30">
        <f t="shared" si="2"/>
        <v>-4390</v>
      </c>
    </row>
    <row r="32" spans="2:18" ht="12.75">
      <c r="B32" s="28" t="s">
        <v>13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12.75">
      <c r="B33" s="5" t="s">
        <v>52</v>
      </c>
      <c r="C33" s="5">
        <v>1710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79">
        <f>SUM(D33:Q33)</f>
        <v>0</v>
      </c>
    </row>
    <row r="34" spans="2:18" ht="12.75">
      <c r="B34" s="5" t="s">
        <v>53</v>
      </c>
      <c r="C34" s="5">
        <v>1400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9">
        <f aca="true" t="shared" si="3" ref="R34:R43">SUM(D34:Q34)</f>
        <v>0</v>
      </c>
    </row>
    <row r="35" spans="2:18" ht="12.75">
      <c r="B35" s="5" t="s">
        <v>54</v>
      </c>
      <c r="C35" s="5">
        <v>14200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9">
        <f t="shared" si="3"/>
        <v>0</v>
      </c>
    </row>
    <row r="36" spans="2:18" ht="12.75">
      <c r="B36" s="5" t="s">
        <v>55</v>
      </c>
      <c r="C36" s="5">
        <v>5000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9">
        <f t="shared" si="3"/>
        <v>0</v>
      </c>
    </row>
    <row r="37" spans="2:18" ht="12.75">
      <c r="B37" s="5" t="s">
        <v>56</v>
      </c>
      <c r="C37" s="5">
        <v>20400</v>
      </c>
      <c r="D37" s="5"/>
      <c r="E37" s="5"/>
      <c r="F37" s="5"/>
      <c r="G37" s="5">
        <v>720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79">
        <f t="shared" si="3"/>
        <v>720</v>
      </c>
    </row>
    <row r="38" spans="2:18" ht="12.75">
      <c r="B38" s="5" t="s">
        <v>57</v>
      </c>
      <c r="C38" s="5">
        <v>9820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9">
        <f t="shared" si="3"/>
        <v>0</v>
      </c>
    </row>
    <row r="39" spans="2:18" ht="12.75">
      <c r="B39" s="5" t="s">
        <v>58</v>
      </c>
      <c r="C39" s="25">
        <v>29629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9">
        <f t="shared" si="3"/>
        <v>0</v>
      </c>
    </row>
    <row r="40" spans="2:18" ht="12.75">
      <c r="B40" s="5" t="s">
        <v>59</v>
      </c>
      <c r="C40" s="5">
        <v>30929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9">
        <f t="shared" si="3"/>
        <v>0</v>
      </c>
    </row>
    <row r="41" spans="2:18" ht="12.75">
      <c r="B41" s="5" t="s">
        <v>76</v>
      </c>
      <c r="C41" s="5">
        <v>11753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9">
        <f t="shared" si="3"/>
        <v>0</v>
      </c>
    </row>
    <row r="42" spans="2:18" ht="12.75">
      <c r="B42" s="5" t="s">
        <v>128</v>
      </c>
      <c r="C42" s="5"/>
      <c r="D42" s="5">
        <v>2310</v>
      </c>
      <c r="E42" s="5">
        <v>545</v>
      </c>
      <c r="F42" s="5"/>
      <c r="G42" s="5"/>
      <c r="H42" s="5"/>
      <c r="I42" s="5"/>
      <c r="J42" s="5"/>
      <c r="K42" s="5"/>
      <c r="L42" s="5"/>
      <c r="M42" s="5"/>
      <c r="N42" s="5"/>
      <c r="O42" s="5">
        <v>26727</v>
      </c>
      <c r="P42" s="5"/>
      <c r="Q42" s="5"/>
      <c r="R42" s="79">
        <f t="shared" si="3"/>
        <v>29582</v>
      </c>
    </row>
    <row r="43" spans="2:18" ht="12" customHeight="1">
      <c r="B43" s="8" t="s">
        <v>86</v>
      </c>
      <c r="C43" s="8">
        <v>23487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9">
        <f t="shared" si="3"/>
        <v>0</v>
      </c>
    </row>
    <row r="44" spans="2:18" ht="13.5" thickBot="1">
      <c r="B44" s="12" t="s">
        <v>7</v>
      </c>
      <c r="C44" s="12">
        <f>SUM(C33:C43)</f>
        <v>148328</v>
      </c>
      <c r="D44" s="12">
        <f>SUM(D33:D43)</f>
        <v>2310</v>
      </c>
      <c r="E44" s="12">
        <f aca="true" t="shared" si="4" ref="E44:R44">SUM(E33:E43)</f>
        <v>545</v>
      </c>
      <c r="F44" s="12">
        <f t="shared" si="4"/>
        <v>0</v>
      </c>
      <c r="G44" s="12">
        <f t="shared" si="4"/>
        <v>720</v>
      </c>
      <c r="H44" s="12">
        <f t="shared" si="4"/>
        <v>0</v>
      </c>
      <c r="I44" s="12">
        <f t="shared" si="4"/>
        <v>0</v>
      </c>
      <c r="J44" s="12">
        <f t="shared" si="4"/>
        <v>0</v>
      </c>
      <c r="K44" s="12">
        <f t="shared" si="4"/>
        <v>0</v>
      </c>
      <c r="L44" s="12">
        <f t="shared" si="4"/>
        <v>0</v>
      </c>
      <c r="M44" s="12">
        <f t="shared" si="4"/>
        <v>0</v>
      </c>
      <c r="N44" s="12">
        <f t="shared" si="4"/>
        <v>0</v>
      </c>
      <c r="O44" s="12">
        <f t="shared" si="4"/>
        <v>26727</v>
      </c>
      <c r="P44" s="12">
        <f t="shared" si="4"/>
        <v>0</v>
      </c>
      <c r="Q44" s="12">
        <f t="shared" si="4"/>
        <v>0</v>
      </c>
      <c r="R44" s="80">
        <f t="shared" si="4"/>
        <v>30302</v>
      </c>
    </row>
    <row r="45" spans="2:18" ht="15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8"/>
    </row>
    <row r="46" spans="2:18" ht="15.75">
      <c r="B46" s="63" t="s">
        <v>14</v>
      </c>
      <c r="C46" s="63"/>
      <c r="D46" s="6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0"/>
    </row>
    <row r="47" spans="2:18" ht="12.75">
      <c r="B47" s="29" t="s">
        <v>77</v>
      </c>
      <c r="C47" s="5">
        <v>43500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54">
        <f>SUM(D47:Q47)</f>
        <v>0</v>
      </c>
    </row>
    <row r="48" spans="2:18" ht="12.75">
      <c r="B48" s="29" t="s">
        <v>16</v>
      </c>
      <c r="C48" s="5">
        <v>88207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54">
        <f aca="true" t="shared" si="5" ref="R48:R60">SUM(D48:Q48)</f>
        <v>0</v>
      </c>
    </row>
    <row r="49" spans="2:18" ht="12.75">
      <c r="B49" s="29" t="s">
        <v>60</v>
      </c>
      <c r="C49" s="8">
        <v>127500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54">
        <f t="shared" si="5"/>
        <v>0</v>
      </c>
    </row>
    <row r="50" spans="2:18" ht="12.75">
      <c r="B50" s="29" t="s">
        <v>61</v>
      </c>
      <c r="C50" s="8">
        <v>15000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54">
        <f t="shared" si="5"/>
        <v>0</v>
      </c>
    </row>
    <row r="51" spans="2:18" ht="12.75">
      <c r="B51" s="29" t="s">
        <v>15</v>
      </c>
      <c r="C51" s="23">
        <v>219949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54">
        <f t="shared" si="5"/>
        <v>0</v>
      </c>
    </row>
    <row r="52" spans="2:18" ht="12.75">
      <c r="B52" s="29" t="s">
        <v>37</v>
      </c>
      <c r="C52" s="23">
        <v>15466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54">
        <f t="shared" si="5"/>
        <v>0</v>
      </c>
    </row>
    <row r="53" spans="2:18" ht="12.75">
      <c r="B53" s="29" t="s">
        <v>40</v>
      </c>
      <c r="C53" s="23">
        <v>14179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54">
        <f t="shared" si="5"/>
        <v>0</v>
      </c>
    </row>
    <row r="54" spans="2:18" ht="12.75">
      <c r="B54" s="29" t="s">
        <v>39</v>
      </c>
      <c r="C54" s="23">
        <v>29648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54">
        <f t="shared" si="5"/>
        <v>0</v>
      </c>
    </row>
    <row r="55" spans="2:18" ht="12.75">
      <c r="B55" s="29" t="s">
        <v>38</v>
      </c>
      <c r="C55" s="23">
        <v>20245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54">
        <f t="shared" si="5"/>
        <v>0</v>
      </c>
    </row>
    <row r="56" spans="2:18" ht="12.75">
      <c r="B56" s="29" t="s">
        <v>78</v>
      </c>
      <c r="C56" s="23">
        <v>92406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54">
        <f t="shared" si="5"/>
        <v>0</v>
      </c>
    </row>
    <row r="57" spans="2:18" ht="12.75">
      <c r="B57" s="29" t="s">
        <v>62</v>
      </c>
      <c r="C57" s="23">
        <v>24470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54">
        <f t="shared" si="5"/>
        <v>0</v>
      </c>
    </row>
    <row r="58" spans="2:18" ht="12.75">
      <c r="B58" s="29" t="s">
        <v>129</v>
      </c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v>83126</v>
      </c>
      <c r="R58" s="54">
        <f t="shared" si="5"/>
        <v>83126</v>
      </c>
    </row>
    <row r="59" spans="2:18" ht="12.75">
      <c r="B59" s="8" t="s">
        <v>84</v>
      </c>
      <c r="C59" s="5">
        <v>54674</v>
      </c>
      <c r="D59" s="8"/>
      <c r="E59" s="8"/>
      <c r="F59" s="8"/>
      <c r="G59" s="8"/>
      <c r="H59" s="8"/>
      <c r="I59" s="8"/>
      <c r="J59" s="8"/>
      <c r="K59" s="8">
        <v>10000</v>
      </c>
      <c r="L59" s="8"/>
      <c r="M59" s="8"/>
      <c r="N59" s="8"/>
      <c r="O59" s="8"/>
      <c r="P59" s="8"/>
      <c r="Q59" s="8">
        <v>-10000</v>
      </c>
      <c r="R59" s="54">
        <f t="shared" si="5"/>
        <v>0</v>
      </c>
    </row>
    <row r="60" spans="2:18" ht="12.75">
      <c r="B60" s="23" t="s">
        <v>85</v>
      </c>
      <c r="C60" s="5">
        <v>1048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v>21601</v>
      </c>
      <c r="R60" s="54">
        <f t="shared" si="5"/>
        <v>21601</v>
      </c>
    </row>
    <row r="61" spans="2:18" ht="17.25" customHeight="1" thickBot="1">
      <c r="B61" s="72" t="s">
        <v>7</v>
      </c>
      <c r="C61" s="72">
        <f aca="true" t="shared" si="6" ref="C61:R61">SUM(C47:C60)</f>
        <v>746292</v>
      </c>
      <c r="D61" s="12">
        <f t="shared" si="6"/>
        <v>0</v>
      </c>
      <c r="E61" s="12">
        <f t="shared" si="6"/>
        <v>0</v>
      </c>
      <c r="F61" s="12">
        <f t="shared" si="6"/>
        <v>0</v>
      </c>
      <c r="G61" s="12">
        <f t="shared" si="6"/>
        <v>0</v>
      </c>
      <c r="H61" s="12">
        <f t="shared" si="6"/>
        <v>0</v>
      </c>
      <c r="I61" s="12">
        <f t="shared" si="6"/>
        <v>0</v>
      </c>
      <c r="J61" s="12">
        <f t="shared" si="6"/>
        <v>0</v>
      </c>
      <c r="K61" s="12">
        <f t="shared" si="6"/>
        <v>10000</v>
      </c>
      <c r="L61" s="12">
        <f t="shared" si="6"/>
        <v>0</v>
      </c>
      <c r="M61" s="12">
        <f t="shared" si="6"/>
        <v>0</v>
      </c>
      <c r="N61" s="12">
        <f t="shared" si="6"/>
        <v>0</v>
      </c>
      <c r="O61" s="12">
        <f t="shared" si="6"/>
        <v>0</v>
      </c>
      <c r="P61" s="12">
        <f t="shared" si="6"/>
        <v>0</v>
      </c>
      <c r="Q61" s="12">
        <f t="shared" si="6"/>
        <v>94727</v>
      </c>
      <c r="R61" s="80">
        <f t="shared" si="6"/>
        <v>104727</v>
      </c>
    </row>
    <row r="62" spans="2:18" ht="15.75">
      <c r="B62" s="64" t="s">
        <v>17</v>
      </c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</row>
    <row r="63" spans="2:18" ht="12.75">
      <c r="B63" s="7" t="s">
        <v>63</v>
      </c>
      <c r="C63" s="5">
        <v>1200</v>
      </c>
      <c r="D63" s="7"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9">
        <f>SUM(D63:Q63)</f>
        <v>0</v>
      </c>
    </row>
    <row r="64" spans="2:18" ht="12.75">
      <c r="B64" s="7" t="s">
        <v>44</v>
      </c>
      <c r="C64" s="5">
        <v>78020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9">
        <f>SUM(D64:Q64)</f>
        <v>0</v>
      </c>
    </row>
    <row r="65" spans="2:18" ht="12.75">
      <c r="B65" s="7" t="s">
        <v>64</v>
      </c>
      <c r="C65" s="5">
        <v>320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9">
        <f>SUM(D65:Q65)</f>
        <v>0</v>
      </c>
    </row>
    <row r="66" spans="2:18" ht="12.75">
      <c r="B66" s="7" t="s">
        <v>65</v>
      </c>
      <c r="C66" s="5">
        <v>7200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9">
        <f>SUM(D66:Q66)</f>
        <v>0</v>
      </c>
    </row>
    <row r="67" spans="2:18" ht="13.5" thickBot="1">
      <c r="B67" s="10" t="s">
        <v>7</v>
      </c>
      <c r="C67" s="16">
        <f>SUM(C63:C66)</f>
        <v>86740</v>
      </c>
      <c r="D67" s="16">
        <f>SUM(D63:D66)</f>
        <v>0</v>
      </c>
      <c r="E67" s="16">
        <f aca="true" t="shared" si="7" ref="E67:R67">SUM(E63:E66)</f>
        <v>0</v>
      </c>
      <c r="F67" s="16">
        <f t="shared" si="7"/>
        <v>0</v>
      </c>
      <c r="G67" s="16">
        <f t="shared" si="7"/>
        <v>0</v>
      </c>
      <c r="H67" s="16">
        <f t="shared" si="7"/>
        <v>0</v>
      </c>
      <c r="I67" s="16">
        <f t="shared" si="7"/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16">
        <f t="shared" si="7"/>
        <v>0</v>
      </c>
      <c r="P67" s="16">
        <f t="shared" si="7"/>
        <v>0</v>
      </c>
      <c r="Q67" s="16">
        <f t="shared" si="7"/>
        <v>0</v>
      </c>
      <c r="R67" s="30">
        <f t="shared" si="7"/>
        <v>0</v>
      </c>
    </row>
    <row r="68" spans="2:18" ht="16.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8"/>
    </row>
    <row r="69" spans="2:18" ht="15.75">
      <c r="B69" s="65"/>
      <c r="C69" s="65"/>
      <c r="D69" s="30" t="s">
        <v>125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2.75">
      <c r="B70" s="31" t="s">
        <v>18</v>
      </c>
      <c r="C70" s="5">
        <v>107947</v>
      </c>
      <c r="D70" s="31"/>
      <c r="E70" s="31"/>
      <c r="F70" s="31"/>
      <c r="G70" s="31">
        <v>1321</v>
      </c>
      <c r="H70" s="31"/>
      <c r="I70" s="31"/>
      <c r="J70" s="31"/>
      <c r="K70" s="31"/>
      <c r="L70" s="31"/>
      <c r="M70" s="31"/>
      <c r="N70" s="31"/>
      <c r="O70" s="31"/>
      <c r="P70" s="31"/>
      <c r="Q70" s="31">
        <v>5500</v>
      </c>
      <c r="R70" s="54">
        <f aca="true" t="shared" si="8" ref="R70:R76">SUM(D70:Q70)</f>
        <v>6821</v>
      </c>
    </row>
    <row r="71" spans="2:18" ht="12.75">
      <c r="B71" s="31" t="s">
        <v>134</v>
      </c>
      <c r="C71" s="5">
        <v>1143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54">
        <f t="shared" si="8"/>
        <v>0</v>
      </c>
    </row>
    <row r="72" spans="2:18" ht="12.75">
      <c r="B72" s="31" t="s">
        <v>19</v>
      </c>
      <c r="C72" s="5">
        <v>307011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4">
        <f t="shared" si="8"/>
        <v>0</v>
      </c>
    </row>
    <row r="73" spans="2:18" ht="12.75">
      <c r="B73" s="31" t="s">
        <v>127</v>
      </c>
      <c r="C73" s="5"/>
      <c r="D73" s="31">
        <v>1760</v>
      </c>
      <c r="E73" s="31">
        <v>415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54">
        <f t="shared" si="8"/>
        <v>2175</v>
      </c>
    </row>
    <row r="74" spans="2:18" ht="12.75">
      <c r="B74" s="31" t="s">
        <v>127</v>
      </c>
      <c r="C74" s="5"/>
      <c r="D74" s="31">
        <v>2875</v>
      </c>
      <c r="E74" s="31">
        <v>678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4">
        <f t="shared" si="8"/>
        <v>3553</v>
      </c>
    </row>
    <row r="75" spans="2:18" ht="12.75">
      <c r="B75" s="31" t="s">
        <v>41</v>
      </c>
      <c r="C75" s="23">
        <v>294371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54">
        <f t="shared" si="8"/>
        <v>0</v>
      </c>
    </row>
    <row r="76" spans="2:18" ht="12.75">
      <c r="B76" s="23" t="s">
        <v>90</v>
      </c>
      <c r="C76" s="23">
        <v>316</v>
      </c>
      <c r="D76" s="23">
        <v>420</v>
      </c>
      <c r="E76" s="23">
        <v>100</v>
      </c>
      <c r="F76" s="23"/>
      <c r="G76" s="23">
        <v>5088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4">
        <f t="shared" si="8"/>
        <v>5608</v>
      </c>
    </row>
    <row r="77" spans="2:18" ht="18" customHeight="1" thickBot="1">
      <c r="B77" s="32" t="s">
        <v>7</v>
      </c>
      <c r="C77" s="32">
        <f>SUM(C70:C76)</f>
        <v>710788</v>
      </c>
      <c r="D77" s="32">
        <f>SUM(D70:D76)</f>
        <v>5055</v>
      </c>
      <c r="E77" s="32">
        <f aca="true" t="shared" si="9" ref="E77:R77">SUM(E70:E76)</f>
        <v>1193</v>
      </c>
      <c r="F77" s="32">
        <f t="shared" si="9"/>
        <v>0</v>
      </c>
      <c r="G77" s="32">
        <f t="shared" si="9"/>
        <v>6409</v>
      </c>
      <c r="H77" s="32">
        <f t="shared" si="9"/>
        <v>0</v>
      </c>
      <c r="I77" s="32">
        <f t="shared" si="9"/>
        <v>0</v>
      </c>
      <c r="J77" s="32">
        <f t="shared" si="9"/>
        <v>0</v>
      </c>
      <c r="K77" s="32">
        <f t="shared" si="9"/>
        <v>0</v>
      </c>
      <c r="L77" s="32">
        <f t="shared" si="9"/>
        <v>0</v>
      </c>
      <c r="M77" s="32">
        <f t="shared" si="9"/>
        <v>0</v>
      </c>
      <c r="N77" s="32">
        <f t="shared" si="9"/>
        <v>0</v>
      </c>
      <c r="O77" s="32">
        <f t="shared" si="9"/>
        <v>0</v>
      </c>
      <c r="P77" s="32">
        <f t="shared" si="9"/>
        <v>0</v>
      </c>
      <c r="Q77" s="32">
        <f t="shared" si="9"/>
        <v>5500</v>
      </c>
      <c r="R77" s="80">
        <f t="shared" si="9"/>
        <v>18157</v>
      </c>
    </row>
    <row r="78" spans="2:18" ht="12.75">
      <c r="B78" s="28" t="s">
        <v>20</v>
      </c>
      <c r="C78" s="4"/>
      <c r="D78" s="4"/>
      <c r="E78" s="28"/>
      <c r="F78" s="58"/>
      <c r="G78" s="28"/>
      <c r="H78" s="58"/>
      <c r="I78" s="28"/>
      <c r="J78" s="58"/>
      <c r="K78" s="28"/>
      <c r="L78" s="58"/>
      <c r="M78" s="28"/>
      <c r="N78" s="58"/>
      <c r="O78" s="28"/>
      <c r="P78" s="58"/>
      <c r="Q78" s="28"/>
      <c r="R78" s="54"/>
    </row>
    <row r="79" spans="2:18" ht="12.75">
      <c r="B79" s="8" t="s">
        <v>21</v>
      </c>
      <c r="C79" s="8">
        <v>78272</v>
      </c>
      <c r="D79" s="53"/>
      <c r="E79" s="8"/>
      <c r="F79" s="20"/>
      <c r="G79" s="23"/>
      <c r="H79" s="21"/>
      <c r="I79" s="23"/>
      <c r="J79" s="20"/>
      <c r="K79" s="8"/>
      <c r="L79" s="20"/>
      <c r="M79" s="8"/>
      <c r="N79" s="20"/>
      <c r="O79" s="8"/>
      <c r="P79" s="20"/>
      <c r="Q79" s="8"/>
      <c r="R79" s="54">
        <f>SUM(D79:Q79)</f>
        <v>0</v>
      </c>
    </row>
    <row r="80" spans="2:18" ht="12.75">
      <c r="B80" s="8" t="s">
        <v>66</v>
      </c>
      <c r="C80" s="8">
        <v>122958</v>
      </c>
      <c r="D80" s="53"/>
      <c r="E80" s="8"/>
      <c r="F80" s="20"/>
      <c r="G80" s="23"/>
      <c r="H80" s="21"/>
      <c r="I80" s="23"/>
      <c r="J80" s="20"/>
      <c r="K80" s="8"/>
      <c r="L80" s="20"/>
      <c r="M80" s="8"/>
      <c r="N80" s="20"/>
      <c r="O80" s="8"/>
      <c r="P80" s="20"/>
      <c r="Q80" s="8"/>
      <c r="R80" s="54">
        <f aca="true" t="shared" si="10" ref="R80:R113">SUM(D80:Q80)</f>
        <v>0</v>
      </c>
    </row>
    <row r="81" spans="2:18" ht="12.75">
      <c r="B81" s="8" t="s">
        <v>67</v>
      </c>
      <c r="C81" s="8">
        <v>647297</v>
      </c>
      <c r="D81" s="53"/>
      <c r="E81" s="23"/>
      <c r="F81" s="21"/>
      <c r="G81" s="23"/>
      <c r="H81" s="21"/>
      <c r="I81" s="23"/>
      <c r="J81" s="20"/>
      <c r="K81" s="8"/>
      <c r="L81" s="20"/>
      <c r="M81" s="8"/>
      <c r="N81" s="20"/>
      <c r="O81" s="8"/>
      <c r="P81" s="20"/>
      <c r="Q81" s="23"/>
      <c r="R81" s="54">
        <f t="shared" si="10"/>
        <v>0</v>
      </c>
    </row>
    <row r="82" spans="2:18" ht="12.75">
      <c r="B82" s="8" t="s">
        <v>68</v>
      </c>
      <c r="C82" s="8">
        <v>223753</v>
      </c>
      <c r="D82" s="53"/>
      <c r="E82" s="23"/>
      <c r="F82" s="21"/>
      <c r="G82" s="23"/>
      <c r="H82" s="21"/>
      <c r="I82" s="23"/>
      <c r="J82" s="20"/>
      <c r="K82" s="8"/>
      <c r="L82" s="20"/>
      <c r="M82" s="8"/>
      <c r="N82" s="20"/>
      <c r="O82" s="8"/>
      <c r="P82" s="20"/>
      <c r="Q82" s="23"/>
      <c r="R82" s="54">
        <f t="shared" si="10"/>
        <v>0</v>
      </c>
    </row>
    <row r="83" spans="2:18" ht="12.75">
      <c r="B83" s="8" t="s">
        <v>87</v>
      </c>
      <c r="C83" s="8">
        <v>2201</v>
      </c>
      <c r="D83" s="55"/>
      <c r="E83" s="8"/>
      <c r="F83" s="20"/>
      <c r="G83" s="8"/>
      <c r="H83" s="20"/>
      <c r="I83" s="8"/>
      <c r="J83" s="20"/>
      <c r="K83" s="8"/>
      <c r="L83" s="20"/>
      <c r="M83" s="8"/>
      <c r="N83" s="20"/>
      <c r="O83" s="8"/>
      <c r="P83" s="20"/>
      <c r="Q83" s="8"/>
      <c r="R83" s="54">
        <f t="shared" si="10"/>
        <v>0</v>
      </c>
    </row>
    <row r="84" spans="2:18" ht="12.75">
      <c r="B84" s="8" t="s">
        <v>69</v>
      </c>
      <c r="C84" s="8">
        <v>293746</v>
      </c>
      <c r="D84" s="53"/>
      <c r="E84" s="8"/>
      <c r="F84" s="20"/>
      <c r="G84" s="23"/>
      <c r="H84" s="21"/>
      <c r="I84" s="23"/>
      <c r="J84" s="20"/>
      <c r="K84" s="8"/>
      <c r="L84" s="20"/>
      <c r="M84" s="8"/>
      <c r="N84" s="20"/>
      <c r="O84" s="8"/>
      <c r="P84" s="20"/>
      <c r="Q84" s="8"/>
      <c r="R84" s="54">
        <f t="shared" si="10"/>
        <v>0</v>
      </c>
    </row>
    <row r="85" spans="2:18" ht="12.75">
      <c r="B85" s="8" t="s">
        <v>130</v>
      </c>
      <c r="C85" s="8"/>
      <c r="D85" s="53"/>
      <c r="E85" s="8"/>
      <c r="F85" s="20"/>
      <c r="G85" s="23">
        <v>1200</v>
      </c>
      <c r="H85" s="21"/>
      <c r="I85" s="23"/>
      <c r="J85" s="20"/>
      <c r="K85" s="8"/>
      <c r="L85" s="20"/>
      <c r="M85" s="8"/>
      <c r="N85" s="20"/>
      <c r="O85" s="8"/>
      <c r="P85" s="20"/>
      <c r="Q85" s="8"/>
      <c r="R85" s="54">
        <f t="shared" si="10"/>
        <v>1200</v>
      </c>
    </row>
    <row r="86" spans="2:18" ht="12.75">
      <c r="B86" s="8" t="s">
        <v>130</v>
      </c>
      <c r="C86" s="8"/>
      <c r="D86" s="53"/>
      <c r="E86" s="8"/>
      <c r="F86" s="20"/>
      <c r="G86" s="23">
        <v>1000</v>
      </c>
      <c r="H86" s="21"/>
      <c r="I86" s="23"/>
      <c r="J86" s="20"/>
      <c r="K86" s="8"/>
      <c r="L86" s="20"/>
      <c r="M86" s="8"/>
      <c r="N86" s="20"/>
      <c r="O86" s="8"/>
      <c r="P86" s="20"/>
      <c r="Q86" s="8"/>
      <c r="R86" s="54">
        <f t="shared" si="10"/>
        <v>1000</v>
      </c>
    </row>
    <row r="87" spans="2:18" ht="12.75">
      <c r="B87" s="5" t="s">
        <v>83</v>
      </c>
      <c r="C87" s="8">
        <v>20000</v>
      </c>
      <c r="D87" s="55"/>
      <c r="E87" s="8"/>
      <c r="F87" s="20"/>
      <c r="G87" s="8"/>
      <c r="H87" s="20"/>
      <c r="I87" s="8"/>
      <c r="J87" s="20"/>
      <c r="K87" s="8"/>
      <c r="L87" s="20"/>
      <c r="M87" s="8"/>
      <c r="N87" s="20"/>
      <c r="O87" s="8"/>
      <c r="P87" s="20"/>
      <c r="Q87" s="8"/>
      <c r="R87" s="54">
        <f t="shared" si="10"/>
        <v>0</v>
      </c>
    </row>
    <row r="88" spans="2:18" ht="12.75">
      <c r="B88" s="5" t="s">
        <v>25</v>
      </c>
      <c r="C88" s="8">
        <v>195384</v>
      </c>
      <c r="D88" s="53"/>
      <c r="E88" s="8"/>
      <c r="F88" s="21"/>
      <c r="G88" s="23"/>
      <c r="H88" s="21"/>
      <c r="I88" s="8"/>
      <c r="J88" s="20"/>
      <c r="K88" s="8"/>
      <c r="L88" s="20"/>
      <c r="M88" s="8"/>
      <c r="N88" s="20"/>
      <c r="O88" s="8"/>
      <c r="P88" s="20"/>
      <c r="Q88" s="8"/>
      <c r="R88" s="54">
        <f t="shared" si="10"/>
        <v>0</v>
      </c>
    </row>
    <row r="89" spans="2:18" ht="12.75">
      <c r="B89" s="8" t="s">
        <v>70</v>
      </c>
      <c r="C89" s="8">
        <v>39302</v>
      </c>
      <c r="D89" s="53"/>
      <c r="E89" s="8"/>
      <c r="F89" s="20"/>
      <c r="G89" s="23"/>
      <c r="H89" s="21"/>
      <c r="I89" s="23"/>
      <c r="J89" s="20"/>
      <c r="K89" s="8"/>
      <c r="L89" s="20"/>
      <c r="M89" s="8"/>
      <c r="N89" s="20"/>
      <c r="O89" s="8"/>
      <c r="P89" s="20"/>
      <c r="Q89" s="8"/>
      <c r="R89" s="54">
        <f t="shared" si="10"/>
        <v>0</v>
      </c>
    </row>
    <row r="90" spans="2:18" ht="12.75">
      <c r="B90" s="33" t="s">
        <v>26</v>
      </c>
      <c r="C90" s="8">
        <v>121817</v>
      </c>
      <c r="D90" s="53"/>
      <c r="E90" s="8"/>
      <c r="F90" s="21"/>
      <c r="G90" s="23"/>
      <c r="H90" s="21"/>
      <c r="I90" s="23"/>
      <c r="J90" s="20"/>
      <c r="K90" s="8"/>
      <c r="L90" s="20"/>
      <c r="M90" s="8"/>
      <c r="N90" s="20"/>
      <c r="O90" s="8"/>
      <c r="P90" s="20"/>
      <c r="Q90" s="8"/>
      <c r="R90" s="54">
        <f t="shared" si="10"/>
        <v>0</v>
      </c>
    </row>
    <row r="91" spans="2:18" ht="12.75">
      <c r="B91" s="5" t="s">
        <v>28</v>
      </c>
      <c r="C91" s="23">
        <v>112532</v>
      </c>
      <c r="D91" s="53"/>
      <c r="E91" s="23"/>
      <c r="F91" s="21"/>
      <c r="G91" s="23"/>
      <c r="H91" s="21"/>
      <c r="I91" s="23"/>
      <c r="J91" s="20"/>
      <c r="K91" s="8"/>
      <c r="L91" s="20"/>
      <c r="M91" s="8"/>
      <c r="N91" s="20"/>
      <c r="O91" s="8"/>
      <c r="P91" s="20"/>
      <c r="Q91" s="8"/>
      <c r="R91" s="54">
        <f t="shared" si="10"/>
        <v>0</v>
      </c>
    </row>
    <row r="92" spans="2:18" ht="12.75">
      <c r="B92" s="5" t="s">
        <v>27</v>
      </c>
      <c r="C92" s="23">
        <v>70569</v>
      </c>
      <c r="D92" s="53"/>
      <c r="E92" s="23"/>
      <c r="F92" s="21"/>
      <c r="G92" s="23"/>
      <c r="H92" s="21"/>
      <c r="I92" s="23"/>
      <c r="J92" s="20"/>
      <c r="K92" s="8"/>
      <c r="L92" s="20"/>
      <c r="M92" s="8"/>
      <c r="N92" s="20"/>
      <c r="O92" s="8"/>
      <c r="P92" s="20"/>
      <c r="Q92" s="23"/>
      <c r="R92" s="54">
        <f t="shared" si="10"/>
        <v>0</v>
      </c>
    </row>
    <row r="93" spans="2:18" ht="12.75">
      <c r="B93" s="23" t="s">
        <v>23</v>
      </c>
      <c r="C93" s="23">
        <v>128641</v>
      </c>
      <c r="D93" s="53"/>
      <c r="E93" s="8"/>
      <c r="F93" s="20"/>
      <c r="G93" s="23"/>
      <c r="H93" s="21"/>
      <c r="I93" s="23"/>
      <c r="J93" s="20"/>
      <c r="K93" s="8"/>
      <c r="L93" s="20"/>
      <c r="M93" s="8"/>
      <c r="N93" s="20"/>
      <c r="O93" s="8"/>
      <c r="P93" s="20"/>
      <c r="Q93" s="8"/>
      <c r="R93" s="54">
        <f t="shared" si="10"/>
        <v>0</v>
      </c>
    </row>
    <row r="94" spans="2:18" ht="12.75">
      <c r="B94" s="23" t="s">
        <v>126</v>
      </c>
      <c r="C94" s="23"/>
      <c r="D94" s="53"/>
      <c r="E94" s="8"/>
      <c r="F94" s="20"/>
      <c r="G94" s="23"/>
      <c r="H94" s="21"/>
      <c r="I94" s="23"/>
      <c r="J94" s="20"/>
      <c r="K94" s="8"/>
      <c r="L94" s="20"/>
      <c r="M94" s="8"/>
      <c r="N94" s="20"/>
      <c r="O94" s="8"/>
      <c r="P94" s="20"/>
      <c r="Q94" s="8">
        <v>1188</v>
      </c>
      <c r="R94" s="54">
        <f t="shared" si="10"/>
        <v>1188</v>
      </c>
    </row>
    <row r="95" spans="2:18" ht="12.75">
      <c r="B95" s="23" t="s">
        <v>126</v>
      </c>
      <c r="C95" s="23"/>
      <c r="D95" s="53"/>
      <c r="E95" s="8"/>
      <c r="F95" s="20"/>
      <c r="G95" s="23"/>
      <c r="H95" s="21"/>
      <c r="I95" s="23"/>
      <c r="J95" s="20"/>
      <c r="K95" s="8"/>
      <c r="L95" s="20"/>
      <c r="M95" s="8"/>
      <c r="N95" s="20"/>
      <c r="O95" s="8"/>
      <c r="P95" s="20"/>
      <c r="Q95" s="8">
        <v>5276</v>
      </c>
      <c r="R95" s="54">
        <f t="shared" si="10"/>
        <v>5276</v>
      </c>
    </row>
    <row r="96" spans="2:18" ht="12.75">
      <c r="B96" s="23" t="s">
        <v>81</v>
      </c>
      <c r="C96" s="23">
        <v>139822</v>
      </c>
      <c r="D96" s="53"/>
      <c r="E96" s="8"/>
      <c r="F96" s="21"/>
      <c r="G96" s="23"/>
      <c r="H96" s="21"/>
      <c r="I96" s="23"/>
      <c r="J96" s="21"/>
      <c r="K96" s="23"/>
      <c r="L96" s="21"/>
      <c r="M96" s="23"/>
      <c r="N96" s="21"/>
      <c r="O96" s="23"/>
      <c r="P96" s="21"/>
      <c r="Q96" s="23"/>
      <c r="R96" s="54">
        <f t="shared" si="10"/>
        <v>0</v>
      </c>
    </row>
    <row r="97" spans="2:18" ht="12.75">
      <c r="B97" s="23" t="s">
        <v>81</v>
      </c>
      <c r="C97" s="23">
        <v>1173</v>
      </c>
      <c r="D97" s="53"/>
      <c r="E97" s="8"/>
      <c r="F97" s="21"/>
      <c r="G97" s="23"/>
      <c r="H97" s="21"/>
      <c r="I97" s="23"/>
      <c r="J97" s="21"/>
      <c r="K97" s="23"/>
      <c r="L97" s="21"/>
      <c r="M97" s="23"/>
      <c r="N97" s="21"/>
      <c r="O97" s="23"/>
      <c r="P97" s="21"/>
      <c r="Q97" s="23"/>
      <c r="R97" s="54">
        <f t="shared" si="10"/>
        <v>0</v>
      </c>
    </row>
    <row r="98" spans="2:18" ht="12.75">
      <c r="B98" s="23" t="s">
        <v>24</v>
      </c>
      <c r="C98" s="8">
        <v>79698</v>
      </c>
      <c r="D98" s="53"/>
      <c r="E98" s="8"/>
      <c r="F98" s="20"/>
      <c r="G98" s="23"/>
      <c r="H98" s="21"/>
      <c r="I98" s="23"/>
      <c r="J98" s="20"/>
      <c r="K98" s="8"/>
      <c r="L98" s="20"/>
      <c r="M98" s="8"/>
      <c r="N98" s="20"/>
      <c r="O98" s="8"/>
      <c r="P98" s="20"/>
      <c r="Q98" s="8"/>
      <c r="R98" s="54">
        <f t="shared" si="10"/>
        <v>0</v>
      </c>
    </row>
    <row r="99" spans="2:18" ht="12.75">
      <c r="B99" s="23" t="s">
        <v>88</v>
      </c>
      <c r="C99" s="8">
        <v>773</v>
      </c>
      <c r="D99" s="53"/>
      <c r="E99" s="23"/>
      <c r="F99" s="21"/>
      <c r="G99" s="23"/>
      <c r="H99" s="21"/>
      <c r="I99" s="23"/>
      <c r="J99" s="21"/>
      <c r="K99" s="23"/>
      <c r="L99" s="21"/>
      <c r="M99" s="23"/>
      <c r="N99" s="21"/>
      <c r="O99" s="23"/>
      <c r="P99" s="21"/>
      <c r="Q99" s="23"/>
      <c r="R99" s="54">
        <f t="shared" si="10"/>
        <v>0</v>
      </c>
    </row>
    <row r="100" spans="2:18" ht="12.75">
      <c r="B100" s="23" t="s">
        <v>71</v>
      </c>
      <c r="C100" s="23">
        <v>173123</v>
      </c>
      <c r="D100" s="53"/>
      <c r="E100" s="8"/>
      <c r="F100" s="20"/>
      <c r="G100" s="23"/>
      <c r="H100" s="21"/>
      <c r="I100" s="23"/>
      <c r="J100" s="21"/>
      <c r="K100" s="8"/>
      <c r="L100" s="20"/>
      <c r="M100" s="8"/>
      <c r="N100" s="20"/>
      <c r="O100" s="8"/>
      <c r="P100" s="20"/>
      <c r="Q100" s="8"/>
      <c r="R100" s="54">
        <f t="shared" si="10"/>
        <v>0</v>
      </c>
    </row>
    <row r="101" spans="2:18" ht="12.75">
      <c r="B101" s="23" t="s">
        <v>82</v>
      </c>
      <c r="C101" s="23">
        <v>113218</v>
      </c>
      <c r="D101" s="53"/>
      <c r="E101" s="23"/>
      <c r="F101" s="20"/>
      <c r="G101" s="8"/>
      <c r="H101" s="20"/>
      <c r="I101" s="8"/>
      <c r="J101" s="20"/>
      <c r="K101" s="8"/>
      <c r="L101" s="20"/>
      <c r="M101" s="8"/>
      <c r="N101" s="20"/>
      <c r="O101" s="8"/>
      <c r="P101" s="20"/>
      <c r="Q101" s="8"/>
      <c r="R101" s="54">
        <f t="shared" si="10"/>
        <v>0</v>
      </c>
    </row>
    <row r="102" spans="2:18" ht="12.75">
      <c r="B102" s="31" t="s">
        <v>79</v>
      </c>
      <c r="C102" s="23">
        <v>72200</v>
      </c>
      <c r="D102" s="53"/>
      <c r="E102" s="8"/>
      <c r="F102" s="20"/>
      <c r="G102" s="8"/>
      <c r="H102" s="20"/>
      <c r="I102" s="8"/>
      <c r="J102" s="20"/>
      <c r="K102" s="8"/>
      <c r="L102" s="20"/>
      <c r="M102" s="8"/>
      <c r="N102" s="20"/>
      <c r="O102" s="8"/>
      <c r="P102" s="20"/>
      <c r="Q102" s="23"/>
      <c r="R102" s="54">
        <f t="shared" si="10"/>
        <v>0</v>
      </c>
    </row>
    <row r="103" spans="2:18" s="52" customFormat="1" ht="12.75">
      <c r="B103" s="31" t="s">
        <v>72</v>
      </c>
      <c r="C103" s="23">
        <v>99100</v>
      </c>
      <c r="D103" s="56"/>
      <c r="E103" s="49"/>
      <c r="F103" s="59"/>
      <c r="G103" s="49"/>
      <c r="H103" s="59"/>
      <c r="I103" s="49"/>
      <c r="J103" s="59"/>
      <c r="K103" s="49"/>
      <c r="L103" s="59"/>
      <c r="M103" s="49"/>
      <c r="N103" s="59"/>
      <c r="O103" s="31"/>
      <c r="P103" s="59"/>
      <c r="Q103" s="49"/>
      <c r="R103" s="54">
        <f t="shared" si="10"/>
        <v>0</v>
      </c>
    </row>
    <row r="104" spans="2:18" s="52" customFormat="1" ht="12.75">
      <c r="B104" s="31" t="s">
        <v>73</v>
      </c>
      <c r="C104" s="23">
        <v>8000</v>
      </c>
      <c r="D104" s="9"/>
      <c r="E104" s="31"/>
      <c r="F104" s="60"/>
      <c r="G104" s="31"/>
      <c r="H104" s="60"/>
      <c r="I104" s="31"/>
      <c r="J104" s="60"/>
      <c r="K104" s="31"/>
      <c r="L104" s="60"/>
      <c r="M104" s="31"/>
      <c r="N104" s="60"/>
      <c r="O104" s="31"/>
      <c r="P104" s="59"/>
      <c r="Q104" s="49"/>
      <c r="R104" s="54">
        <f t="shared" si="10"/>
        <v>0</v>
      </c>
    </row>
    <row r="105" spans="2:18" s="52" customFormat="1" ht="12.75">
      <c r="B105" s="8" t="s">
        <v>74</v>
      </c>
      <c r="C105" s="23">
        <v>60535</v>
      </c>
      <c r="D105" s="55"/>
      <c r="E105" s="8"/>
      <c r="F105" s="20"/>
      <c r="G105" s="8"/>
      <c r="H105" s="20"/>
      <c r="I105" s="8"/>
      <c r="J105" s="20"/>
      <c r="K105" s="8"/>
      <c r="L105" s="20"/>
      <c r="M105" s="8"/>
      <c r="N105" s="20"/>
      <c r="O105" s="8"/>
      <c r="P105" s="20"/>
      <c r="Q105" s="8"/>
      <c r="R105" s="54">
        <f t="shared" si="10"/>
        <v>0</v>
      </c>
    </row>
    <row r="106" spans="2:18" s="52" customFormat="1" ht="12.75">
      <c r="B106" s="8" t="s">
        <v>80</v>
      </c>
      <c r="C106" s="23">
        <v>167507</v>
      </c>
      <c r="D106" s="55"/>
      <c r="E106" s="8"/>
      <c r="F106" s="20"/>
      <c r="G106" s="8"/>
      <c r="H106" s="20"/>
      <c r="I106" s="8"/>
      <c r="J106" s="20"/>
      <c r="K106" s="8"/>
      <c r="L106" s="20"/>
      <c r="M106" s="8"/>
      <c r="N106" s="20"/>
      <c r="O106" s="8"/>
      <c r="P106" s="20"/>
      <c r="Q106" s="8"/>
      <c r="R106" s="54">
        <f t="shared" si="10"/>
        <v>0</v>
      </c>
    </row>
    <row r="107" spans="2:18" s="52" customFormat="1" ht="12.75">
      <c r="B107" s="31" t="s">
        <v>120</v>
      </c>
      <c r="C107" s="23">
        <v>46419</v>
      </c>
      <c r="D107" s="57"/>
      <c r="E107" s="50"/>
      <c r="F107" s="61"/>
      <c r="G107" s="50"/>
      <c r="H107" s="61"/>
      <c r="I107" s="50"/>
      <c r="J107" s="61"/>
      <c r="K107" s="50"/>
      <c r="L107" s="61"/>
      <c r="M107" s="50"/>
      <c r="N107" s="61"/>
      <c r="O107" s="8"/>
      <c r="P107" s="61"/>
      <c r="Q107" s="50"/>
      <c r="R107" s="54">
        <f t="shared" si="10"/>
        <v>0</v>
      </c>
    </row>
    <row r="108" spans="2:18" s="52" customFormat="1" ht="12.75">
      <c r="B108" s="8" t="s">
        <v>121</v>
      </c>
      <c r="C108" s="23">
        <v>24687</v>
      </c>
      <c r="D108" s="57"/>
      <c r="E108" s="50"/>
      <c r="F108" s="61"/>
      <c r="G108" s="50"/>
      <c r="H108" s="20"/>
      <c r="I108" s="50"/>
      <c r="J108" s="61"/>
      <c r="K108" s="50"/>
      <c r="L108" s="61"/>
      <c r="M108" s="50"/>
      <c r="N108" s="61"/>
      <c r="O108" s="50"/>
      <c r="P108" s="61"/>
      <c r="Q108" s="8"/>
      <c r="R108" s="54">
        <f t="shared" si="10"/>
        <v>0</v>
      </c>
    </row>
    <row r="109" spans="2:18" s="52" customFormat="1" ht="12.75">
      <c r="B109" s="8" t="s">
        <v>22</v>
      </c>
      <c r="C109" s="23">
        <v>1271563</v>
      </c>
      <c r="D109" s="55"/>
      <c r="E109" s="8"/>
      <c r="F109" s="20"/>
      <c r="G109" s="50"/>
      <c r="H109" s="61"/>
      <c r="I109" s="50"/>
      <c r="J109" s="61"/>
      <c r="K109" s="50"/>
      <c r="L109" s="61"/>
      <c r="M109" s="50"/>
      <c r="N109" s="61"/>
      <c r="O109" s="50"/>
      <c r="P109" s="61"/>
      <c r="Q109" s="50"/>
      <c r="R109" s="54">
        <f t="shared" si="10"/>
        <v>0</v>
      </c>
    </row>
    <row r="110" spans="2:18" s="52" customFormat="1" ht="12.75">
      <c r="B110" s="23" t="s">
        <v>89</v>
      </c>
      <c r="C110" s="23">
        <v>4174</v>
      </c>
      <c r="D110" s="53"/>
      <c r="E110" s="23"/>
      <c r="F110" s="21"/>
      <c r="G110" s="51"/>
      <c r="H110" s="62"/>
      <c r="I110" s="51"/>
      <c r="J110" s="62"/>
      <c r="K110" s="51"/>
      <c r="L110" s="62"/>
      <c r="M110" s="51"/>
      <c r="N110" s="62"/>
      <c r="O110" s="51"/>
      <c r="P110" s="62"/>
      <c r="Q110" s="51"/>
      <c r="R110" s="54">
        <f t="shared" si="10"/>
        <v>0</v>
      </c>
    </row>
    <row r="111" spans="2:18" s="52" customFormat="1" ht="12.75">
      <c r="B111" s="23" t="s">
        <v>122</v>
      </c>
      <c r="C111" s="23">
        <v>2056</v>
      </c>
      <c r="D111" s="53"/>
      <c r="E111" s="23"/>
      <c r="F111" s="21"/>
      <c r="G111" s="51"/>
      <c r="H111" s="62"/>
      <c r="I111" s="51"/>
      <c r="J111" s="62"/>
      <c r="K111" s="51"/>
      <c r="L111" s="62"/>
      <c r="M111" s="51"/>
      <c r="N111" s="62"/>
      <c r="O111" s="51"/>
      <c r="P111" s="62"/>
      <c r="Q111" s="51"/>
      <c r="R111" s="54">
        <f t="shared" si="10"/>
        <v>0</v>
      </c>
    </row>
    <row r="112" spans="2:18" s="52" customFormat="1" ht="12.75">
      <c r="B112" s="31" t="s">
        <v>51</v>
      </c>
      <c r="C112" s="23">
        <v>110205</v>
      </c>
      <c r="D112" s="9"/>
      <c r="E112" s="31"/>
      <c r="F112" s="60"/>
      <c r="G112" s="49"/>
      <c r="H112" s="59"/>
      <c r="I112" s="49"/>
      <c r="J112" s="59"/>
      <c r="K112" s="49"/>
      <c r="L112" s="59"/>
      <c r="M112" s="49"/>
      <c r="N112" s="59"/>
      <c r="O112" s="49"/>
      <c r="P112" s="60"/>
      <c r="Q112" s="49"/>
      <c r="R112" s="54">
        <f t="shared" si="10"/>
        <v>0</v>
      </c>
    </row>
    <row r="113" spans="2:18" ht="12.75">
      <c r="B113" s="23" t="s">
        <v>75</v>
      </c>
      <c r="C113" s="53">
        <v>127339</v>
      </c>
      <c r="D113" s="53"/>
      <c r="E113" s="23"/>
      <c r="F113" s="21"/>
      <c r="G113" s="23"/>
      <c r="H113" s="21"/>
      <c r="I113" s="23"/>
      <c r="J113" s="21"/>
      <c r="K113" s="23"/>
      <c r="L113" s="21"/>
      <c r="M113" s="23"/>
      <c r="N113" s="21"/>
      <c r="O113" s="23"/>
      <c r="P113" s="21"/>
      <c r="Q113" s="23"/>
      <c r="R113" s="54">
        <f t="shared" si="10"/>
        <v>0</v>
      </c>
    </row>
    <row r="114" spans="2:18" ht="13.5" thickBot="1">
      <c r="B114" s="12" t="s">
        <v>7</v>
      </c>
      <c r="C114" s="16">
        <f aca="true" t="shared" si="11" ref="C114:R114">SUM(C79:C113)</f>
        <v>4558064</v>
      </c>
      <c r="D114" s="16">
        <f t="shared" si="11"/>
        <v>0</v>
      </c>
      <c r="E114" s="12">
        <f t="shared" si="11"/>
        <v>0</v>
      </c>
      <c r="F114" s="19">
        <f t="shared" si="11"/>
        <v>0</v>
      </c>
      <c r="G114" s="12">
        <f t="shared" si="11"/>
        <v>2200</v>
      </c>
      <c r="H114" s="19">
        <f t="shared" si="11"/>
        <v>0</v>
      </c>
      <c r="I114" s="12">
        <f t="shared" si="11"/>
        <v>0</v>
      </c>
      <c r="J114" s="19">
        <f t="shared" si="11"/>
        <v>0</v>
      </c>
      <c r="K114" s="12">
        <f t="shared" si="11"/>
        <v>0</v>
      </c>
      <c r="L114" s="19">
        <f t="shared" si="11"/>
        <v>0</v>
      </c>
      <c r="M114" s="12">
        <f t="shared" si="11"/>
        <v>0</v>
      </c>
      <c r="N114" s="19">
        <f t="shared" si="11"/>
        <v>0</v>
      </c>
      <c r="O114" s="12">
        <f t="shared" si="11"/>
        <v>0</v>
      </c>
      <c r="P114" s="19">
        <f t="shared" si="11"/>
        <v>0</v>
      </c>
      <c r="Q114" s="12">
        <f t="shared" si="11"/>
        <v>6464</v>
      </c>
      <c r="R114" s="30">
        <f t="shared" si="11"/>
        <v>8664</v>
      </c>
    </row>
    <row r="115" spans="2:18" ht="12.75">
      <c r="B115" s="30" t="s">
        <v>29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2:18" ht="12.75">
      <c r="B116" s="5" t="s">
        <v>119</v>
      </c>
      <c r="C116" s="25">
        <v>22498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79">
        <f>SUM(D116:Q116)</f>
        <v>0</v>
      </c>
    </row>
    <row r="117" spans="2:18" ht="12.75">
      <c r="B117" s="5" t="s">
        <v>42</v>
      </c>
      <c r="C117" s="25">
        <v>74885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79">
        <f aca="true" t="shared" si="12" ref="R117:R124">SUM(D117:Q117)</f>
        <v>0</v>
      </c>
    </row>
    <row r="118" spans="2:18" ht="12.75">
      <c r="B118" s="5" t="s">
        <v>30</v>
      </c>
      <c r="C118" s="25">
        <v>229011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79">
        <f t="shared" si="12"/>
        <v>0</v>
      </c>
    </row>
    <row r="119" spans="2:18" ht="12.75">
      <c r="B119" s="5" t="s">
        <v>31</v>
      </c>
      <c r="C119" s="25">
        <v>18420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79">
        <f t="shared" si="12"/>
        <v>0</v>
      </c>
    </row>
    <row r="120" spans="2:18" ht="12.75">
      <c r="B120" s="5" t="s">
        <v>32</v>
      </c>
      <c r="C120" s="25">
        <v>226001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79">
        <f t="shared" si="12"/>
        <v>0</v>
      </c>
    </row>
    <row r="121" spans="2:18" ht="12.75">
      <c r="B121" s="5" t="s">
        <v>33</v>
      </c>
      <c r="C121" s="25">
        <v>164169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79">
        <f t="shared" si="12"/>
        <v>0</v>
      </c>
    </row>
    <row r="122" spans="2:18" ht="12.75">
      <c r="B122" s="5" t="s">
        <v>34</v>
      </c>
      <c r="C122" s="25">
        <v>69355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79">
        <f t="shared" si="12"/>
        <v>0</v>
      </c>
    </row>
    <row r="123" spans="2:18" ht="12.75">
      <c r="B123" s="8" t="s">
        <v>123</v>
      </c>
      <c r="C123" s="25">
        <v>89374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79">
        <f t="shared" si="12"/>
        <v>0</v>
      </c>
    </row>
    <row r="124" spans="2:18" ht="12.75">
      <c r="B124" s="5" t="s">
        <v>43</v>
      </c>
      <c r="C124" s="25">
        <v>20664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79">
        <f t="shared" si="12"/>
        <v>0</v>
      </c>
    </row>
    <row r="125" spans="2:18" ht="13.5" thickBot="1">
      <c r="B125" s="12" t="s">
        <v>7</v>
      </c>
      <c r="C125" s="12">
        <f aca="true" t="shared" si="13" ref="C125:R125">SUM(C116:C124)</f>
        <v>914377</v>
      </c>
      <c r="D125" s="12">
        <f t="shared" si="13"/>
        <v>0</v>
      </c>
      <c r="E125" s="12">
        <f t="shared" si="13"/>
        <v>0</v>
      </c>
      <c r="F125" s="12">
        <f t="shared" si="13"/>
        <v>0</v>
      </c>
      <c r="G125" s="12">
        <f t="shared" si="13"/>
        <v>0</v>
      </c>
      <c r="H125" s="12">
        <f t="shared" si="13"/>
        <v>0</v>
      </c>
      <c r="I125" s="12">
        <f t="shared" si="13"/>
        <v>0</v>
      </c>
      <c r="J125" s="12">
        <f t="shared" si="13"/>
        <v>0</v>
      </c>
      <c r="K125" s="12">
        <f t="shared" si="13"/>
        <v>0</v>
      </c>
      <c r="L125" s="12">
        <f t="shared" si="13"/>
        <v>0</v>
      </c>
      <c r="M125" s="12">
        <f t="shared" si="13"/>
        <v>0</v>
      </c>
      <c r="N125" s="12">
        <f t="shared" si="13"/>
        <v>0</v>
      </c>
      <c r="O125" s="12">
        <f t="shared" si="13"/>
        <v>0</v>
      </c>
      <c r="P125" s="12">
        <f t="shared" si="13"/>
        <v>0</v>
      </c>
      <c r="Q125" s="12">
        <f t="shared" si="13"/>
        <v>0</v>
      </c>
      <c r="R125" s="80">
        <f t="shared" si="13"/>
        <v>0</v>
      </c>
    </row>
    <row r="126" spans="2:18" ht="16.5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30"/>
    </row>
    <row r="127" spans="2:18" ht="12.75">
      <c r="B127" s="9" t="s">
        <v>45</v>
      </c>
      <c r="C127" s="9">
        <v>508126</v>
      </c>
      <c r="D127" s="9"/>
      <c r="E127" s="9"/>
      <c r="F127" s="9"/>
      <c r="G127" s="9"/>
      <c r="H127" s="9"/>
      <c r="I127" s="9"/>
      <c r="J127" s="9"/>
      <c r="K127" s="9"/>
      <c r="L127" s="9"/>
      <c r="M127" s="9">
        <v>-3388</v>
      </c>
      <c r="N127" s="9"/>
      <c r="O127" s="9"/>
      <c r="P127" s="9"/>
      <c r="Q127" s="9"/>
      <c r="R127" s="54">
        <f>SUM(D127:Q127)</f>
        <v>-3388</v>
      </c>
    </row>
    <row r="128" spans="2:18" ht="21" customHeight="1" thickBo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30"/>
    </row>
    <row r="129" spans="2:18" ht="13.5" thickBot="1">
      <c r="B129" s="24" t="s">
        <v>35</v>
      </c>
      <c r="C129" s="24">
        <v>4880</v>
      </c>
      <c r="D129" s="24"/>
      <c r="E129" s="24"/>
      <c r="F129" s="24"/>
      <c r="G129" s="24">
        <v>-1000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81">
        <f>SUM(D129:Q129)</f>
        <v>-1000</v>
      </c>
    </row>
    <row r="130" spans="2:18" ht="11.25" customHeight="1" thickBo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9"/>
    </row>
    <row r="131" spans="2:18" ht="16.5" thickBot="1">
      <c r="B131" s="17" t="s">
        <v>36</v>
      </c>
      <c r="C131" s="18">
        <f aca="true" t="shared" si="14" ref="C131:R131">C24+C26+C31+C44+C61+C67+C77+C114+C125+C127+C129</f>
        <v>8918674</v>
      </c>
      <c r="D131" s="18">
        <f t="shared" si="14"/>
        <v>7365</v>
      </c>
      <c r="E131" s="18">
        <f t="shared" si="14"/>
        <v>1738</v>
      </c>
      <c r="F131" s="18">
        <f t="shared" si="14"/>
        <v>0</v>
      </c>
      <c r="G131" s="18">
        <f t="shared" si="14"/>
        <v>8329</v>
      </c>
      <c r="H131" s="18">
        <f t="shared" si="14"/>
        <v>0</v>
      </c>
      <c r="I131" s="18">
        <f t="shared" si="14"/>
        <v>0</v>
      </c>
      <c r="J131" s="18">
        <f t="shared" si="14"/>
        <v>0</v>
      </c>
      <c r="K131" s="18">
        <f t="shared" si="14"/>
        <v>10000</v>
      </c>
      <c r="L131" s="18">
        <f t="shared" si="14"/>
        <v>0</v>
      </c>
      <c r="M131" s="18">
        <f t="shared" si="14"/>
        <v>-3388</v>
      </c>
      <c r="N131" s="18">
        <f t="shared" si="14"/>
        <v>0</v>
      </c>
      <c r="O131" s="18">
        <f t="shared" si="14"/>
        <v>26727</v>
      </c>
      <c r="P131" s="18">
        <f t="shared" si="14"/>
        <v>0</v>
      </c>
      <c r="Q131" s="18">
        <f t="shared" si="14"/>
        <v>110079</v>
      </c>
      <c r="R131" s="82">
        <f t="shared" si="14"/>
        <v>160850</v>
      </c>
    </row>
    <row r="132" spans="2:18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58"/>
    </row>
    <row r="133" ht="12.75">
      <c r="D133" t="s">
        <v>133</v>
      </c>
    </row>
  </sheetData>
  <sheetProtection/>
  <printOptions gridLines="1" horizontalCentered="1" vertic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Bronislava</dc:creator>
  <cp:keywords/>
  <dc:description/>
  <cp:lastModifiedBy>Juris Erts</cp:lastModifiedBy>
  <cp:lastPrinted>2015-05-25T11:37:45Z</cp:lastPrinted>
  <dcterms:created xsi:type="dcterms:W3CDTF">2013-01-30T12:51:29Z</dcterms:created>
  <dcterms:modified xsi:type="dcterms:W3CDTF">2015-06-11T18:35:41Z</dcterms:modified>
  <cp:category/>
  <cp:version/>
  <cp:contentType/>
  <cp:contentStatus/>
</cp:coreProperties>
</file>